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B9BAD0EE-3308-4FCD-A393-6A791909424A}" xr6:coauthVersionLast="47" xr6:coauthVersionMax="47" xr10:uidLastSave="{00000000-0000-0000-0000-000000000000}"/>
  <bookViews>
    <workbookView xWindow="-108" yWindow="-108" windowWidth="23256" windowHeight="12456" xr2:uid="{07C62DDA-6B81-4A77-83CF-AB327D73A3B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A16" i="1"/>
  <c r="D15" i="1"/>
  <c r="A15" i="1"/>
  <c r="D14" i="1"/>
  <c r="A14" i="1"/>
  <c r="D13" i="1"/>
  <c r="A13" i="1"/>
  <c r="D12" i="1"/>
  <c r="A12" i="1"/>
  <c r="D11" i="1"/>
  <c r="A11" i="1"/>
  <c r="D10" i="1"/>
  <c r="A10" i="1"/>
  <c r="D9" i="1"/>
  <c r="A9" i="1"/>
  <c r="D8" i="1"/>
  <c r="A8" i="1"/>
  <c r="D7" i="1"/>
  <c r="A7" i="1"/>
  <c r="D6" i="1"/>
  <c r="A6" i="1"/>
  <c r="D5" i="1"/>
  <c r="A5" i="1"/>
</calcChain>
</file>

<file path=xl/sharedStrings.xml><?xml version="1.0" encoding="utf-8"?>
<sst xmlns="http://schemas.openxmlformats.org/spreadsheetml/2006/main" count="9" uniqueCount="9">
  <si>
    <t>Año</t>
  </si>
  <si>
    <t>Minería</t>
  </si>
  <si>
    <t>Tributos internos</t>
  </si>
  <si>
    <t>Participación %</t>
  </si>
  <si>
    <t>Aporte del sector minero al total de tributos internos, 2010 -2021</t>
  </si>
  <si>
    <t>(porcentaje)</t>
  </si>
  <si>
    <t>Fuente: Superintendencia Nacional de Aduanas y de Administración Tributaria (Sunat).</t>
  </si>
  <si>
    <t>Elaboración: GPC.</t>
  </si>
  <si>
    <t>*Actulizado el 22.04.22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</si>
</sst>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#,##0,,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ourier"/>
      <family val="3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39" fontId="5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4" fillId="0" borderId="0" xfId="0" applyFont="1"/>
    <xf numFmtId="164" fontId="3" fillId="0" borderId="1" xfId="3" applyFont="1" applyBorder="1" applyAlignment="1">
      <alignment horizontal="center" vertical="center"/>
    </xf>
    <xf numFmtId="164" fontId="6" fillId="0" borderId="2" xfId="3" applyFont="1" applyBorder="1"/>
    <xf numFmtId="0" fontId="6" fillId="0" borderId="3" xfId="0" applyFont="1" applyBorder="1"/>
    <xf numFmtId="1" fontId="3" fillId="0" borderId="4" xfId="4" quotePrefix="1" applyNumberFormat="1" applyFont="1" applyBorder="1" applyAlignment="1">
      <alignment horizontal="center" vertical="center"/>
    </xf>
    <xf numFmtId="165" fontId="6" fillId="0" borderId="0" xfId="4" quotePrefix="1" applyNumberFormat="1" applyFont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9" fontId="6" fillId="0" borderId="5" xfId="2" applyFont="1" applyFill="1" applyBorder="1" applyAlignment="1">
      <alignment horizontal="right"/>
    </xf>
    <xf numFmtId="1" fontId="3" fillId="0" borderId="6" xfId="4" quotePrefix="1" applyNumberFormat="1" applyFont="1" applyBorder="1" applyAlignment="1">
      <alignment horizontal="center" vertical="center"/>
    </xf>
    <xf numFmtId="165" fontId="6" fillId="0" borderId="7" xfId="4" quotePrefix="1" applyNumberFormat="1" applyFont="1" applyBorder="1" applyAlignment="1">
      <alignment horizontal="right"/>
    </xf>
    <xf numFmtId="165" fontId="6" fillId="0" borderId="8" xfId="1" applyNumberFormat="1" applyFont="1" applyFill="1" applyBorder="1" applyAlignment="1">
      <alignment horizontal="right"/>
    </xf>
    <xf numFmtId="9" fontId="6" fillId="0" borderId="8" xfId="2" applyFont="1" applyFill="1" applyBorder="1" applyAlignment="1">
      <alignment horizontal="right"/>
    </xf>
  </cellXfs>
  <cellStyles count="5">
    <cellStyle name="Comma" xfId="1" builtinId="3"/>
    <cellStyle name="Normal" xfId="0" builtinId="0"/>
    <cellStyle name="Normal_1995NOTA" xfId="3" xr:uid="{1C62FA07-9ECD-43C6-8320-4E6BCB24A490}"/>
    <cellStyle name="Normal_Cuadros 9-13" xfId="4" xr:uid="{8CE98226-C9B8-4614-89E4-D809818692E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R26_WE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6 "/>
      <sheetName val="Slide 2"/>
      <sheetName val="Slide 3"/>
      <sheetName val="Slide 4"/>
      <sheetName val="Slide 5"/>
      <sheetName val="G1"/>
      <sheetName val="G2"/>
      <sheetName val="C1"/>
      <sheetName val="C2"/>
      <sheetName val="G3"/>
      <sheetName val="G3.1"/>
      <sheetName val="C3"/>
      <sheetName val="G4"/>
      <sheetName val="G5"/>
      <sheetName val="G6"/>
      <sheetName val="G7"/>
      <sheetName val="G8"/>
      <sheetName val="C4"/>
      <sheetName val="G9"/>
      <sheetName val="G10"/>
      <sheetName val="G11"/>
      <sheetName val="G12"/>
      <sheetName val="G13"/>
      <sheetName val="G14"/>
      <sheetName val="G15"/>
      <sheetName val="G18"/>
      <sheetName val="G19"/>
      <sheetName val="G20"/>
      <sheetName val="C5"/>
      <sheetName val="G21"/>
      <sheetName val="G23"/>
      <sheetName val="G24"/>
      <sheetName val="G24.1"/>
      <sheetName val="G25"/>
      <sheetName val="G26"/>
      <sheetName val="C6"/>
      <sheetName val="G27"/>
      <sheetName val="G28"/>
      <sheetName val="G29"/>
      <sheetName val="G30"/>
      <sheetName val="G31"/>
      <sheetName val="G32"/>
      <sheetName val="G33"/>
      <sheetName val="G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A5">
            <v>2010</v>
          </cell>
        </row>
        <row r="6">
          <cell r="A6">
            <v>2011</v>
          </cell>
        </row>
        <row r="7">
          <cell r="A7">
            <v>2012</v>
          </cell>
        </row>
        <row r="8">
          <cell r="A8">
            <v>2013</v>
          </cell>
        </row>
        <row r="9">
          <cell r="A9">
            <v>2014</v>
          </cell>
        </row>
        <row r="10">
          <cell r="A10">
            <v>2015</v>
          </cell>
        </row>
        <row r="11">
          <cell r="A11">
            <v>2016</v>
          </cell>
        </row>
        <row r="12">
          <cell r="A12">
            <v>2017</v>
          </cell>
        </row>
        <row r="13">
          <cell r="A13">
            <v>2018</v>
          </cell>
        </row>
        <row r="14">
          <cell r="A14">
            <v>2019</v>
          </cell>
        </row>
        <row r="15">
          <cell r="A15">
            <v>2020</v>
          </cell>
        </row>
        <row r="16">
          <cell r="A16">
            <v>2021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8247-107D-4E15-A6AF-AB9297D2B720}">
  <dimension ref="A1:D20"/>
  <sheetViews>
    <sheetView tabSelected="1" workbookViewId="0">
      <selection activeCell="F10" sqref="F10"/>
    </sheetView>
  </sheetViews>
  <sheetFormatPr defaultRowHeight="14.4" x14ac:dyDescent="0.3"/>
  <sheetData>
    <row r="1" spans="1:4" x14ac:dyDescent="0.3">
      <c r="A1" s="1" t="s">
        <v>4</v>
      </c>
      <c r="B1" s="2"/>
      <c r="C1" s="3"/>
      <c r="D1" s="3"/>
    </row>
    <row r="2" spans="1:4" x14ac:dyDescent="0.3">
      <c r="A2" s="1" t="s">
        <v>5</v>
      </c>
      <c r="B2" s="2"/>
      <c r="C2" s="3"/>
      <c r="D2" s="3"/>
    </row>
    <row r="3" spans="1:4" ht="15" thickBot="1" x14ac:dyDescent="0.35">
      <c r="A3" s="2"/>
      <c r="B3" s="2"/>
      <c r="C3" s="3"/>
      <c r="D3" s="3"/>
    </row>
    <row r="4" spans="1:4" ht="15" thickBot="1" x14ac:dyDescent="0.35">
      <c r="A4" s="4" t="s">
        <v>0</v>
      </c>
      <c r="B4" s="5" t="s">
        <v>1</v>
      </c>
      <c r="C4" s="6" t="s">
        <v>2</v>
      </c>
      <c r="D4" s="6" t="s">
        <v>3</v>
      </c>
    </row>
    <row r="5" spans="1:4" x14ac:dyDescent="0.3">
      <c r="A5" s="7">
        <f>[1]G18!A5</f>
        <v>2010</v>
      </c>
      <c r="B5" s="8">
        <v>8132426501.0733337</v>
      </c>
      <c r="C5" s="9">
        <v>53520652117.200081</v>
      </c>
      <c r="D5" s="10">
        <f>B5/C5</f>
        <v>0.15194931637351619</v>
      </c>
    </row>
    <row r="6" spans="1:4" x14ac:dyDescent="0.3">
      <c r="A6" s="7">
        <f>[1]G18!A6</f>
        <v>2011</v>
      </c>
      <c r="B6" s="8">
        <v>11258100633.303335</v>
      </c>
      <c r="C6" s="9">
        <v>64205640060.13015</v>
      </c>
      <c r="D6" s="10">
        <f t="shared" ref="D6:D16" si="0">B6/C6</f>
        <v>0.17534441869530229</v>
      </c>
    </row>
    <row r="7" spans="1:4" x14ac:dyDescent="0.3">
      <c r="A7" s="7">
        <f>[1]G18!A7</f>
        <v>2012</v>
      </c>
      <c r="B7" s="8">
        <v>10633010737.273333</v>
      </c>
      <c r="C7" s="9">
        <v>72463192784.673218</v>
      </c>
      <c r="D7" s="10">
        <f t="shared" si="0"/>
        <v>0.14673671320099954</v>
      </c>
    </row>
    <row r="8" spans="1:4" x14ac:dyDescent="0.3">
      <c r="A8" s="7">
        <f>[1]G18!A8</f>
        <v>2013</v>
      </c>
      <c r="B8" s="8">
        <v>7180502683.7233353</v>
      </c>
      <c r="C8" s="9">
        <v>76682979585.376892</v>
      </c>
      <c r="D8" s="10">
        <f t="shared" si="0"/>
        <v>9.3638806454159035E-2</v>
      </c>
    </row>
    <row r="9" spans="1:4" x14ac:dyDescent="0.3">
      <c r="A9" s="7">
        <f>[1]G18!A9</f>
        <v>2014</v>
      </c>
      <c r="B9" s="8">
        <v>7429513248.9466648</v>
      </c>
      <c r="C9" s="9">
        <v>81103626597.660706</v>
      </c>
      <c r="D9" s="10">
        <f t="shared" si="0"/>
        <v>9.1605191538512001E-2</v>
      </c>
    </row>
    <row r="10" spans="1:4" x14ac:dyDescent="0.3">
      <c r="A10" s="7">
        <f>[1]G18!A10</f>
        <v>2015</v>
      </c>
      <c r="B10" s="8">
        <v>4349476072.0533342</v>
      </c>
      <c r="C10" s="9">
        <v>77270525870.220215</v>
      </c>
      <c r="D10" s="10">
        <f t="shared" si="0"/>
        <v>5.6288941003954096E-2</v>
      </c>
    </row>
    <row r="11" spans="1:4" x14ac:dyDescent="0.3">
      <c r="A11" s="7">
        <f>[1]G18!A11</f>
        <v>2016</v>
      </c>
      <c r="B11" s="8">
        <v>4307318605.0900002</v>
      </c>
      <c r="C11" s="9">
        <v>80347043145.043365</v>
      </c>
      <c r="D11" s="10">
        <f t="shared" si="0"/>
        <v>5.3608924939706634E-2</v>
      </c>
    </row>
    <row r="12" spans="1:4" x14ac:dyDescent="0.3">
      <c r="A12" s="7">
        <f>[1]G18!A12</f>
        <v>2017</v>
      </c>
      <c r="B12" s="8">
        <v>6989704818.4233332</v>
      </c>
      <c r="C12" s="9">
        <v>81224135128.686676</v>
      </c>
      <c r="D12" s="10">
        <f t="shared" si="0"/>
        <v>8.6054530557318487E-2</v>
      </c>
    </row>
    <row r="13" spans="1:4" x14ac:dyDescent="0.3">
      <c r="A13" s="7">
        <f>[1]G18!A13</f>
        <v>2018</v>
      </c>
      <c r="B13" s="8">
        <v>9834509376.9933319</v>
      </c>
      <c r="C13" s="9">
        <v>90918195267.696671</v>
      </c>
      <c r="D13" s="10">
        <f t="shared" si="0"/>
        <v>0.10816877026690766</v>
      </c>
    </row>
    <row r="14" spans="1:4" x14ac:dyDescent="0.3">
      <c r="A14" s="7">
        <f>[1]G18!A14</f>
        <v>2019</v>
      </c>
      <c r="B14" s="8">
        <v>8001221837.4399996</v>
      </c>
      <c r="C14" s="9">
        <v>98302354576.563324</v>
      </c>
      <c r="D14" s="10">
        <f t="shared" si="0"/>
        <v>8.1393999888458468E-2</v>
      </c>
    </row>
    <row r="15" spans="1:4" x14ac:dyDescent="0.3">
      <c r="A15" s="7">
        <f>[1]G18!A15</f>
        <v>2020</v>
      </c>
      <c r="B15" s="8">
        <v>5907682894.6833344</v>
      </c>
      <c r="C15" s="9">
        <v>83415350587.569977</v>
      </c>
      <c r="D15" s="10">
        <f t="shared" si="0"/>
        <v>7.0822490741454247E-2</v>
      </c>
    </row>
    <row r="16" spans="1:4" ht="15" thickBot="1" x14ac:dyDescent="0.35">
      <c r="A16" s="11">
        <f>[1]G18!A16</f>
        <v>2021</v>
      </c>
      <c r="B16" s="12">
        <v>19523021651.200001</v>
      </c>
      <c r="C16" s="13">
        <v>118775115032.5</v>
      </c>
      <c r="D16" s="14">
        <f t="shared" si="0"/>
        <v>0.16436962949569014</v>
      </c>
    </row>
    <row r="17" spans="1:4" x14ac:dyDescent="0.3">
      <c r="A17" s="3"/>
      <c r="B17" s="3"/>
      <c r="C17" s="3"/>
      <c r="D17" s="3"/>
    </row>
    <row r="18" spans="1:4" x14ac:dyDescent="0.3">
      <c r="A18" s="1" t="s">
        <v>6</v>
      </c>
      <c r="B18" s="3"/>
      <c r="C18" s="3"/>
      <c r="D18" s="3"/>
    </row>
    <row r="19" spans="1:4" x14ac:dyDescent="0.3">
      <c r="A19" s="1" t="s">
        <v>7</v>
      </c>
      <c r="B19" s="3"/>
      <c r="C19" s="3"/>
      <c r="D19" s="3"/>
    </row>
    <row r="20" spans="1:4" x14ac:dyDescent="0.3">
      <c r="A20" s="1" t="s">
        <v>8</v>
      </c>
      <c r="B20" s="3"/>
      <c r="C20" s="3"/>
      <c r="D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2023-02-10T03:15:34Z</dcterms:created>
  <dcterms:modified xsi:type="dcterms:W3CDTF">2023-02-10T03:16:05Z</dcterms:modified>
</cp:coreProperties>
</file>